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0430" windowHeight="912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F41" i="1"/>
  <c r="D41" i="1"/>
  <c r="D43" i="1"/>
  <c r="C43" i="1"/>
  <c r="E42" i="1"/>
  <c r="D42" i="1"/>
  <c r="C42" i="1"/>
  <c r="E43" i="1" l="1"/>
  <c r="E41" i="1"/>
  <c r="E44" i="1" s="1"/>
  <c r="F31" i="1"/>
  <c r="F27" i="1"/>
  <c r="E35" i="1" l="1"/>
  <c r="E33" i="1"/>
  <c r="E31" i="1"/>
  <c r="E29" i="1"/>
  <c r="E27" i="1"/>
  <c r="E25" i="1"/>
  <c r="D31" i="1"/>
  <c r="C31" i="1"/>
  <c r="B31" i="1"/>
  <c r="C27" i="1"/>
  <c r="B27" i="1"/>
</calcChain>
</file>

<file path=xl/sharedStrings.xml><?xml version="1.0" encoding="utf-8"?>
<sst xmlns="http://schemas.openxmlformats.org/spreadsheetml/2006/main" count="57" uniqueCount="33">
  <si>
    <t>Varde Kommune</t>
  </si>
  <si>
    <t>Børnehave</t>
  </si>
  <si>
    <t>Vuggestue</t>
  </si>
  <si>
    <t>Dagpleje</t>
  </si>
  <si>
    <t>i børnehave ved 3 år</t>
  </si>
  <si>
    <t>Vejen Kommune</t>
  </si>
  <si>
    <t>Opkræves 11 mdr.</t>
  </si>
  <si>
    <t>Opkræves 12 mdr.</t>
  </si>
  <si>
    <t>Åbningstid</t>
  </si>
  <si>
    <t>52,50 time/uge</t>
  </si>
  <si>
    <t>52,75 timer/uge</t>
  </si>
  <si>
    <t>Billund Kommune</t>
  </si>
  <si>
    <t>Frokost</t>
  </si>
  <si>
    <t>incl. Takst</t>
  </si>
  <si>
    <t>50 timer/uge</t>
  </si>
  <si>
    <t>Esbjerg Kommune</t>
  </si>
  <si>
    <t>Fanø Kommune</t>
  </si>
  <si>
    <t xml:space="preserve">Ringkøbing-Skjern </t>
  </si>
  <si>
    <t>Takster iflg. takstblad</t>
  </si>
  <si>
    <t>Vuggestue i alt</t>
  </si>
  <si>
    <t>Budgetterede takstindtægter 2017:</t>
  </si>
  <si>
    <t>Dagplejen</t>
  </si>
  <si>
    <t>Børnehavepladser</t>
  </si>
  <si>
    <t>Vuggestuepladser/0-2 års pladser</t>
  </si>
  <si>
    <t>i børnehave 2 år og 10 mdr. Vuggestuetaksten skal ændres.</t>
  </si>
  <si>
    <t>Forskel</t>
  </si>
  <si>
    <t>Udgift ved ændring til 22%</t>
  </si>
  <si>
    <t>På vuggestuetakst er andelen 22%. Øvrige 25%.</t>
  </si>
  <si>
    <t>52 timer/uge</t>
  </si>
  <si>
    <t>i børnehave ved 3 år. Forslag om 2 år og 11 mdr.</t>
  </si>
  <si>
    <t>Ny takst</t>
  </si>
  <si>
    <t>Takster omregnet til opkrævning i  11 mdr.</t>
  </si>
  <si>
    <t>Sammenligning af takster vedr. dagtibud med andre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</si>
</sst>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0" fillId="0" borderId="3" xfId="0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3" fontId="0" fillId="2" borderId="10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9" fontId="0" fillId="2" borderId="5" xfId="0" applyNumberFormat="1" applyFill="1" applyBorder="1"/>
    <xf numFmtId="0" fontId="0" fillId="2" borderId="11" xfId="0" applyFill="1" applyBorder="1"/>
    <xf numFmtId="3" fontId="0" fillId="2" borderId="11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2" borderId="0" xfId="0" applyFill="1" applyBorder="1"/>
    <xf numFmtId="0" fontId="0" fillId="0" borderId="2" xfId="0" applyBorder="1"/>
    <xf numFmtId="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/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5"/>
  <sheetViews>
    <sheetView tabSelected="1" workbookViewId="0">
      <selection activeCell="A4" sqref="A4"/>
    </sheetView>
  </sheetViews>
  <sheetFormatPr defaultRowHeight="15" x14ac:dyDescent="0.25"/>
  <cols>
    <col min="1" max="1" width="25.5703125" customWidth="1"/>
    <col min="2" max="2" width="19.28515625" style="1" customWidth="1"/>
    <col min="3" max="3" width="12.28515625" style="1" customWidth="1"/>
    <col min="4" max="4" width="10.28515625" style="1" customWidth="1"/>
    <col min="5" max="5" width="19.5703125" style="1" customWidth="1"/>
    <col min="6" max="6" width="18.28515625" style="1" customWidth="1"/>
    <col min="7" max="7" width="18.28515625" customWidth="1"/>
    <col min="8" max="8" width="56.28515625" customWidth="1"/>
    <col min="9" max="9" width="18.28515625" customWidth="1"/>
    <col min="10" max="10" width="25.85546875" customWidth="1"/>
    <col min="11" max="11" width="46" customWidth="1"/>
  </cols>
  <sheetData>
    <row r="3" spans="1:8" ht="18.75" x14ac:dyDescent="0.3">
      <c r="A3" s="57" t="s">
        <v>32</v>
      </c>
      <c r="B3" s="58"/>
      <c r="C3" s="58"/>
      <c r="D3" s="58"/>
      <c r="E3" s="58"/>
      <c r="F3" s="58"/>
      <c r="G3" s="58"/>
      <c r="H3" s="59"/>
    </row>
    <row r="4" spans="1:8" x14ac:dyDescent="0.25">
      <c r="A4" s="8"/>
      <c r="B4" s="6"/>
      <c r="C4" s="4"/>
      <c r="D4" s="6"/>
      <c r="E4" s="4"/>
      <c r="F4" s="6"/>
      <c r="G4" s="9"/>
      <c r="H4" s="10"/>
    </row>
    <row r="5" spans="1:8" x14ac:dyDescent="0.25">
      <c r="A5" s="11" t="s">
        <v>18</v>
      </c>
      <c r="B5" s="7" t="s">
        <v>3</v>
      </c>
      <c r="C5" s="4" t="s">
        <v>2</v>
      </c>
      <c r="D5" s="7" t="s">
        <v>12</v>
      </c>
      <c r="E5" s="4" t="s">
        <v>1</v>
      </c>
      <c r="F5" s="17" t="s">
        <v>8</v>
      </c>
      <c r="G5" s="9"/>
      <c r="H5" s="10"/>
    </row>
    <row r="6" spans="1:8" x14ac:dyDescent="0.25">
      <c r="A6" s="8"/>
      <c r="B6" s="7"/>
      <c r="C6" s="4"/>
      <c r="D6" s="7"/>
      <c r="E6" s="4"/>
      <c r="F6" s="17"/>
      <c r="G6" s="9"/>
      <c r="H6" s="10"/>
    </row>
    <row r="7" spans="1:8" x14ac:dyDescent="0.25">
      <c r="A7" s="8" t="s">
        <v>0</v>
      </c>
      <c r="B7" s="7">
        <v>2645</v>
      </c>
      <c r="C7" s="4">
        <v>3955</v>
      </c>
      <c r="D7" s="7" t="s">
        <v>13</v>
      </c>
      <c r="E7" s="4">
        <v>1730</v>
      </c>
      <c r="F7" s="17" t="s">
        <v>9</v>
      </c>
      <c r="G7" s="9" t="s">
        <v>6</v>
      </c>
      <c r="H7" s="10" t="s">
        <v>4</v>
      </c>
    </row>
    <row r="8" spans="1:8" x14ac:dyDescent="0.25">
      <c r="A8" s="8"/>
      <c r="B8" s="7"/>
      <c r="C8" s="4"/>
      <c r="D8" s="7"/>
      <c r="E8" s="4"/>
      <c r="F8" s="17"/>
      <c r="G8" s="9"/>
      <c r="H8" s="10"/>
    </row>
    <row r="9" spans="1:8" x14ac:dyDescent="0.25">
      <c r="A9" s="8" t="s">
        <v>5</v>
      </c>
      <c r="B9" s="7">
        <v>2402</v>
      </c>
      <c r="C9" s="4">
        <v>2402</v>
      </c>
      <c r="D9" s="7" t="s">
        <v>13</v>
      </c>
      <c r="E9" s="4">
        <v>1568</v>
      </c>
      <c r="F9" s="17" t="s">
        <v>10</v>
      </c>
      <c r="G9" s="9" t="s">
        <v>7</v>
      </c>
      <c r="H9" s="10" t="s">
        <v>24</v>
      </c>
    </row>
    <row r="10" spans="1:8" x14ac:dyDescent="0.25">
      <c r="A10" s="8"/>
      <c r="B10" s="7"/>
      <c r="C10" s="4"/>
      <c r="D10" s="7"/>
      <c r="E10" s="4"/>
      <c r="F10" s="17"/>
      <c r="G10" s="9"/>
      <c r="H10" s="10"/>
    </row>
    <row r="11" spans="1:8" x14ac:dyDescent="0.25">
      <c r="A11" s="8" t="s">
        <v>11</v>
      </c>
      <c r="B11" s="7">
        <v>2715</v>
      </c>
      <c r="C11" s="4">
        <v>3155</v>
      </c>
      <c r="D11" s="7">
        <v>565</v>
      </c>
      <c r="E11" s="4">
        <v>1865</v>
      </c>
      <c r="F11" s="17" t="s">
        <v>14</v>
      </c>
      <c r="G11" s="9" t="s">
        <v>6</v>
      </c>
      <c r="H11" s="10" t="s">
        <v>29</v>
      </c>
    </row>
    <row r="12" spans="1:8" x14ac:dyDescent="0.25">
      <c r="A12" s="8"/>
      <c r="B12" s="7"/>
      <c r="C12" s="4"/>
      <c r="D12" s="7"/>
      <c r="E12" s="4"/>
      <c r="F12" s="17"/>
      <c r="G12" s="9"/>
      <c r="H12" s="10"/>
    </row>
    <row r="13" spans="1:8" x14ac:dyDescent="0.25">
      <c r="A13" s="8" t="s">
        <v>15</v>
      </c>
      <c r="B13" s="7">
        <v>2399</v>
      </c>
      <c r="C13" s="4">
        <v>2700</v>
      </c>
      <c r="D13" s="7">
        <v>500</v>
      </c>
      <c r="E13" s="4">
        <v>1558</v>
      </c>
      <c r="F13" s="17"/>
      <c r="G13" s="9" t="s">
        <v>7</v>
      </c>
      <c r="H13" s="10"/>
    </row>
    <row r="14" spans="1:8" x14ac:dyDescent="0.25">
      <c r="A14" s="8"/>
      <c r="B14" s="7"/>
      <c r="C14" s="4"/>
      <c r="D14" s="7"/>
      <c r="E14" s="4"/>
      <c r="F14" s="17"/>
      <c r="G14" s="9"/>
      <c r="H14" s="10"/>
    </row>
    <row r="15" spans="1:8" x14ac:dyDescent="0.25">
      <c r="A15" s="8" t="s">
        <v>16</v>
      </c>
      <c r="B15" s="7">
        <v>1625</v>
      </c>
      <c r="C15" s="4">
        <v>1625</v>
      </c>
      <c r="D15" s="7"/>
      <c r="E15" s="4">
        <v>1625</v>
      </c>
      <c r="F15" s="17"/>
      <c r="G15" s="9" t="s">
        <v>6</v>
      </c>
      <c r="H15" s="10"/>
    </row>
    <row r="16" spans="1:8" x14ac:dyDescent="0.25">
      <c r="A16" s="8"/>
      <c r="B16" s="7"/>
      <c r="C16" s="4"/>
      <c r="D16" s="7"/>
      <c r="E16" s="4"/>
      <c r="F16" s="17"/>
      <c r="G16" s="9"/>
      <c r="H16" s="10"/>
    </row>
    <row r="17" spans="1:8" x14ac:dyDescent="0.25">
      <c r="A17" s="8" t="s">
        <v>17</v>
      </c>
      <c r="B17" s="7">
        <v>2414</v>
      </c>
      <c r="C17" s="4">
        <v>2880</v>
      </c>
      <c r="D17" s="7">
        <v>499</v>
      </c>
      <c r="E17" s="4">
        <v>1769</v>
      </c>
      <c r="F17" s="17" t="s">
        <v>14</v>
      </c>
      <c r="G17" s="9" t="s">
        <v>6</v>
      </c>
      <c r="H17" s="10" t="s">
        <v>27</v>
      </c>
    </row>
    <row r="18" spans="1:8" x14ac:dyDescent="0.25">
      <c r="A18" s="12"/>
      <c r="B18" s="16"/>
      <c r="C18" s="13"/>
      <c r="D18" s="16"/>
      <c r="E18" s="13"/>
      <c r="F18" s="16"/>
      <c r="G18" s="14"/>
      <c r="H18" s="15"/>
    </row>
    <row r="19" spans="1:8" x14ac:dyDescent="0.25">
      <c r="A19" s="9"/>
      <c r="B19" s="4"/>
      <c r="C19" s="4"/>
      <c r="D19" s="4"/>
      <c r="E19" s="4"/>
      <c r="F19" s="4"/>
      <c r="G19" s="9"/>
      <c r="H19" s="9"/>
    </row>
    <row r="20" spans="1:8" ht="18.75" x14ac:dyDescent="0.3">
      <c r="A20" s="60" t="s">
        <v>31</v>
      </c>
      <c r="B20" s="61"/>
      <c r="C20" s="61"/>
      <c r="D20" s="61"/>
      <c r="E20" s="61"/>
      <c r="F20" s="61"/>
      <c r="G20" s="61"/>
      <c r="H20" s="62"/>
    </row>
    <row r="21" spans="1:8" x14ac:dyDescent="0.25">
      <c r="A21" s="20"/>
      <c r="B21" s="21"/>
      <c r="C21" s="21"/>
      <c r="D21" s="21"/>
      <c r="E21" s="21"/>
      <c r="F21" s="21"/>
      <c r="G21" s="22"/>
      <c r="H21" s="23"/>
    </row>
    <row r="22" spans="1:8" x14ac:dyDescent="0.25">
      <c r="A22" s="24"/>
      <c r="B22" s="25"/>
      <c r="C22" s="54" t="s">
        <v>2</v>
      </c>
      <c r="D22" s="55"/>
      <c r="E22" s="56"/>
      <c r="F22" s="25"/>
      <c r="G22" s="26"/>
      <c r="H22" s="27"/>
    </row>
    <row r="23" spans="1:8" x14ac:dyDescent="0.25">
      <c r="A23" s="28"/>
      <c r="B23" s="29" t="s">
        <v>3</v>
      </c>
      <c r="C23" s="30" t="s">
        <v>2</v>
      </c>
      <c r="D23" s="31" t="s">
        <v>12</v>
      </c>
      <c r="E23" s="32" t="s">
        <v>19</v>
      </c>
      <c r="F23" s="29" t="s">
        <v>1</v>
      </c>
      <c r="G23" s="33" t="s">
        <v>8</v>
      </c>
      <c r="H23" s="34"/>
    </row>
    <row r="24" spans="1:8" x14ac:dyDescent="0.25">
      <c r="A24" s="28"/>
      <c r="B24" s="29"/>
      <c r="C24" s="30"/>
      <c r="D24" s="31"/>
      <c r="E24" s="32"/>
      <c r="F24" s="29"/>
      <c r="G24" s="33"/>
      <c r="H24" s="34"/>
    </row>
    <row r="25" spans="1:8" x14ac:dyDescent="0.25">
      <c r="A25" s="28" t="s">
        <v>0</v>
      </c>
      <c r="B25" s="35">
        <v>2645</v>
      </c>
      <c r="C25" s="36">
        <v>3955</v>
      </c>
      <c r="D25" s="37" t="s">
        <v>13</v>
      </c>
      <c r="E25" s="38">
        <f>SUM(C25:D25)</f>
        <v>3955</v>
      </c>
      <c r="F25" s="35">
        <v>1730</v>
      </c>
      <c r="G25" s="33" t="s">
        <v>9</v>
      </c>
      <c r="H25" s="39"/>
    </row>
    <row r="26" spans="1:8" x14ac:dyDescent="0.25">
      <c r="A26" s="28"/>
      <c r="B26" s="35"/>
      <c r="C26" s="36"/>
      <c r="D26" s="37"/>
      <c r="E26" s="38"/>
      <c r="F26" s="35"/>
      <c r="G26" s="33"/>
      <c r="H26" s="34"/>
    </row>
    <row r="27" spans="1:8" x14ac:dyDescent="0.25">
      <c r="A27" s="28" t="s">
        <v>5</v>
      </c>
      <c r="B27" s="35">
        <f>B9*12/11</f>
        <v>2620.3636363636365</v>
      </c>
      <c r="C27" s="36">
        <f>C9*12/11</f>
        <v>2620.3636363636365</v>
      </c>
      <c r="D27" s="37" t="s">
        <v>13</v>
      </c>
      <c r="E27" s="38">
        <f>SUM(C27:D27)</f>
        <v>2620.3636363636365</v>
      </c>
      <c r="F27" s="35">
        <f>E9*12/11</f>
        <v>1710.5454545454545</v>
      </c>
      <c r="G27" s="33" t="s">
        <v>10</v>
      </c>
      <c r="H27" s="34"/>
    </row>
    <row r="28" spans="1:8" x14ac:dyDescent="0.25">
      <c r="A28" s="28"/>
      <c r="B28" s="35"/>
      <c r="C28" s="36"/>
      <c r="D28" s="37"/>
      <c r="E28" s="38"/>
      <c r="F28" s="35"/>
      <c r="G28" s="33"/>
      <c r="H28" s="34"/>
    </row>
    <row r="29" spans="1:8" x14ac:dyDescent="0.25">
      <c r="A29" s="28" t="s">
        <v>11</v>
      </c>
      <c r="B29" s="35">
        <v>2715</v>
      </c>
      <c r="C29" s="36">
        <v>3155</v>
      </c>
      <c r="D29" s="37">
        <v>565</v>
      </c>
      <c r="E29" s="38">
        <f>SUM(C29:D29)</f>
        <v>3720</v>
      </c>
      <c r="F29" s="35">
        <v>1865</v>
      </c>
      <c r="G29" s="33" t="s">
        <v>14</v>
      </c>
      <c r="H29" s="34"/>
    </row>
    <row r="30" spans="1:8" x14ac:dyDescent="0.25">
      <c r="A30" s="28"/>
      <c r="B30" s="35"/>
      <c r="C30" s="36"/>
      <c r="D30" s="37"/>
      <c r="E30" s="38"/>
      <c r="F30" s="35"/>
      <c r="G30" s="33"/>
      <c r="H30" s="34"/>
    </row>
    <row r="31" spans="1:8" x14ac:dyDescent="0.25">
      <c r="A31" s="28" t="s">
        <v>15</v>
      </c>
      <c r="B31" s="35">
        <f>B13*12/11</f>
        <v>2617.090909090909</v>
      </c>
      <c r="C31" s="36">
        <f>C13*12/11</f>
        <v>2945.4545454545455</v>
      </c>
      <c r="D31" s="37">
        <f>D13*12/11</f>
        <v>545.4545454545455</v>
      </c>
      <c r="E31" s="38">
        <f>SUM(C31:D31)</f>
        <v>3490.909090909091</v>
      </c>
      <c r="F31" s="35">
        <f>E13*12/11</f>
        <v>1699.6363636363637</v>
      </c>
      <c r="G31" s="33" t="s">
        <v>28</v>
      </c>
      <c r="H31" s="34"/>
    </row>
    <row r="32" spans="1:8" x14ac:dyDescent="0.25">
      <c r="A32" s="28"/>
      <c r="B32" s="35"/>
      <c r="C32" s="36"/>
      <c r="D32" s="37"/>
      <c r="E32" s="38"/>
      <c r="F32" s="35"/>
      <c r="G32" s="33"/>
      <c r="H32" s="34"/>
    </row>
    <row r="33" spans="1:8" x14ac:dyDescent="0.25">
      <c r="A33" s="28" t="s">
        <v>16</v>
      </c>
      <c r="B33" s="35">
        <v>1625</v>
      </c>
      <c r="C33" s="36">
        <v>1625</v>
      </c>
      <c r="D33" s="37"/>
      <c r="E33" s="38">
        <f>SUM(C33:D33)</f>
        <v>1625</v>
      </c>
      <c r="F33" s="35">
        <v>1625</v>
      </c>
      <c r="G33" s="33"/>
      <c r="H33" s="34"/>
    </row>
    <row r="34" spans="1:8" x14ac:dyDescent="0.25">
      <c r="A34" s="28"/>
      <c r="B34" s="35"/>
      <c r="C34" s="36"/>
      <c r="D34" s="37"/>
      <c r="E34" s="38"/>
      <c r="F34" s="35"/>
      <c r="G34" s="33"/>
      <c r="H34" s="34"/>
    </row>
    <row r="35" spans="1:8" x14ac:dyDescent="0.25">
      <c r="A35" s="40" t="s">
        <v>17</v>
      </c>
      <c r="B35" s="41">
        <v>2414</v>
      </c>
      <c r="C35" s="42">
        <v>2880</v>
      </c>
      <c r="D35" s="43">
        <v>499</v>
      </c>
      <c r="E35" s="44">
        <f>SUM(C35:D35)</f>
        <v>3379</v>
      </c>
      <c r="F35" s="41">
        <v>1769</v>
      </c>
      <c r="G35" s="20" t="s">
        <v>14</v>
      </c>
      <c r="H35" s="23"/>
    </row>
    <row r="36" spans="1:8" x14ac:dyDescent="0.25">
      <c r="A36" s="45"/>
      <c r="B36" s="37"/>
      <c r="C36" s="37"/>
      <c r="D36" s="37"/>
      <c r="E36" s="37"/>
      <c r="F36" s="37"/>
      <c r="G36" s="45"/>
      <c r="H36" s="45"/>
    </row>
    <row r="37" spans="1:8" x14ac:dyDescent="0.25">
      <c r="B37" s="2"/>
      <c r="C37" s="2"/>
      <c r="D37" s="2"/>
      <c r="E37" s="2"/>
      <c r="F37" s="2"/>
    </row>
    <row r="38" spans="1:8" x14ac:dyDescent="0.25">
      <c r="A38" s="18"/>
      <c r="B38" s="3"/>
      <c r="C38" s="3"/>
      <c r="D38" s="3"/>
      <c r="E38" s="3"/>
      <c r="F38" s="3"/>
      <c r="G38" s="46"/>
      <c r="H38" s="19"/>
    </row>
    <row r="39" spans="1:8" x14ac:dyDescent="0.25">
      <c r="A39" s="49" t="s">
        <v>20</v>
      </c>
      <c r="B39" s="50"/>
      <c r="C39" s="47">
        <v>0.25</v>
      </c>
      <c r="D39" s="47">
        <v>0.22</v>
      </c>
      <c r="E39" s="48" t="s">
        <v>25</v>
      </c>
      <c r="F39" s="48" t="s">
        <v>30</v>
      </c>
      <c r="G39" s="9"/>
      <c r="H39" s="10"/>
    </row>
    <row r="40" spans="1:8" x14ac:dyDescent="0.25">
      <c r="A40" s="8"/>
      <c r="B40" s="4"/>
      <c r="C40" s="4"/>
      <c r="D40" s="4"/>
      <c r="E40" s="4"/>
      <c r="F40" s="4"/>
      <c r="G40" s="9"/>
      <c r="H40" s="10"/>
    </row>
    <row r="41" spans="1:8" x14ac:dyDescent="0.25">
      <c r="A41" s="8" t="s">
        <v>21</v>
      </c>
      <c r="B41" s="4"/>
      <c r="C41" s="5">
        <v>18795330</v>
      </c>
      <c r="D41" s="5">
        <f>C41/25*22</f>
        <v>16539890.399999999</v>
      </c>
      <c r="E41" s="5">
        <f>C41-D41</f>
        <v>2255439.6000000015</v>
      </c>
      <c r="F41" s="5">
        <f>B25/25*22</f>
        <v>2327.6</v>
      </c>
      <c r="G41" s="9"/>
      <c r="H41" s="10"/>
    </row>
    <row r="42" spans="1:8" x14ac:dyDescent="0.25">
      <c r="A42" s="8" t="s">
        <v>23</v>
      </c>
      <c r="B42" s="4"/>
      <c r="C42" s="5">
        <f>194*3955*11</f>
        <v>8439970</v>
      </c>
      <c r="D42" s="5">
        <f>C42/25*22</f>
        <v>7427173.5999999996</v>
      </c>
      <c r="E42" s="5">
        <f t="shared" ref="E42:E43" si="0">C42-D42</f>
        <v>1012796.4000000004</v>
      </c>
      <c r="F42" s="5">
        <f>E25/25*22</f>
        <v>3480.3999999999996</v>
      </c>
      <c r="G42" s="9"/>
      <c r="H42" s="10"/>
    </row>
    <row r="43" spans="1:8" x14ac:dyDescent="0.25">
      <c r="A43" s="8" t="s">
        <v>22</v>
      </c>
      <c r="B43" s="4"/>
      <c r="C43" s="5">
        <f>34159900-C42</f>
        <v>25719930</v>
      </c>
      <c r="D43" s="5">
        <f>C43/25*22</f>
        <v>22633538.399999999</v>
      </c>
      <c r="E43" s="5">
        <f t="shared" si="0"/>
        <v>3086391.6000000015</v>
      </c>
      <c r="F43" s="5">
        <f>F25/25*22</f>
        <v>1522.4</v>
      </c>
      <c r="G43" s="9"/>
      <c r="H43" s="10"/>
    </row>
    <row r="44" spans="1:8" ht="15.75" thickBot="1" x14ac:dyDescent="0.3">
      <c r="A44" s="11" t="s">
        <v>26</v>
      </c>
      <c r="B44" s="51"/>
      <c r="C44" s="52"/>
      <c r="D44" s="52"/>
      <c r="E44" s="53">
        <f>SUM(E41:E43)</f>
        <v>6354627.6000000034</v>
      </c>
      <c r="F44" s="4"/>
      <c r="G44" s="9"/>
      <c r="H44" s="10"/>
    </row>
    <row r="45" spans="1:8" ht="15.75" thickTop="1" x14ac:dyDescent="0.25">
      <c r="A45" s="12"/>
      <c r="B45" s="13"/>
      <c r="C45" s="13"/>
      <c r="D45" s="13"/>
      <c r="E45" s="13"/>
      <c r="F45" s="13"/>
      <c r="G45" s="14"/>
      <c r="H45" s="15"/>
    </row>
  </sheetData>
  <mergeCells count="3">
    <mergeCell ref="C22:E22"/>
    <mergeCell ref="A3:H3"/>
    <mergeCell ref="A20:H2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&amp;L&amp;F&amp;R7. juni 2017</oddFooter>
  </headerFooter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2017-06-13T12:00:00+00:00</MeetingStartDate>
    <EnclosureFileNumber xmlns="d08b57ff-b9b7-4581-975d-98f87b579a51">93961/17</EnclosureFileNumber>
    <AgendaId xmlns="d08b57ff-b9b7-4581-975d-98f87b579a51">6961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2555918</FusionId>
    <AgendaAccessLevelName xmlns="d08b57ff-b9b7-4581-975d-98f87b579a51">Åben</AgendaAccessLevelName>
    <UNC xmlns="d08b57ff-b9b7-4581-975d-98f87b579a51">2313898</UNC>
    <MeetingTitle xmlns="d08b57ff-b9b7-4581-975d-98f87b579a51">13-06-2017</MeetingTitle>
    <MeetingDateAndTime xmlns="d08b57ff-b9b7-4581-975d-98f87b579a51">13-06-2017 fra 14:00 - 15:10</MeetingDateAndTime>
    <MeetingEndDate xmlns="d08b57ff-b9b7-4581-975d-98f87b579a51">2017-06-13T13:10:00+00:00</MeetingEndDate>
    <PWDescription xmlns="d08b57ff-b9b7-4581-975d-98f87b579a51">Sammenligning af takster for 2017.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BD5A7B58-F728-46B8-AD90-FBEA5EB605E9}"/>
</file>

<file path=customXml/itemProps2.xml><?xml version="1.0" encoding="utf-8"?>
<ds:datastoreItem xmlns:ds="http://schemas.openxmlformats.org/officeDocument/2006/customXml" ds:itemID="{A5AD399D-5F4F-49BF-B79F-CC7671B1A7B5}"/>
</file>

<file path=customXml/itemProps3.xml><?xml version="1.0" encoding="utf-8"?>
<ds:datastoreItem xmlns:ds="http://schemas.openxmlformats.org/officeDocument/2006/customXml" ds:itemID="{D60120A4-0915-46E2-8820-A69DEF9062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UBU-13-06-2017 - Bilag 545.01 Sammenligning af takster dagtilbud med andre kommuner</dc:title>
  <dc:creator>Jette Poulsen</dc:creator>
  <cp:lastModifiedBy>Lissy Andersen</cp:lastModifiedBy>
  <cp:lastPrinted>2017-06-13T06:15:03Z</cp:lastPrinted>
  <dcterms:created xsi:type="dcterms:W3CDTF">2017-06-07T06:00:18Z</dcterms:created>
  <dcterms:modified xsi:type="dcterms:W3CDTF">2017-06-13T06:15:08Z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